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11"/>
  <workbookPr defaultThemeVersion="124226"/>
  <xr:revisionPtr revIDLastSave="14" documentId="11_A7503916D1D1B4B55321BC3752A944F5B6748D4E" xr6:coauthVersionLast="47" xr6:coauthVersionMax="47" xr10:uidLastSave="{049F20C7-5DEE-439B-BF7E-7DEBCEF58877}"/>
  <bookViews>
    <workbookView xWindow="-60" yWindow="-60" windowWidth="15480" windowHeight="11640" firstSheet="1" activeTab="1" xr2:uid="{00000000-000D-0000-FFFF-FFFF00000000}"/>
  </bookViews>
  <sheets>
    <sheet name="Instructions" sheetId="2" r:id="rId1"/>
    <sheet name="Attachment C" sheetId="1"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E33" i="3"/>
  <c r="E51" i="3"/>
  <c r="E50" i="3"/>
  <c r="E49" i="3"/>
  <c r="E52" i="3"/>
  <c r="F31" i="1"/>
  <c r="E43" i="3"/>
  <c r="E42" i="3"/>
  <c r="E44" i="3"/>
  <c r="E31" i="1"/>
  <c r="E41" i="3"/>
  <c r="E35" i="3"/>
  <c r="E34" i="3"/>
  <c r="E36" i="3"/>
  <c r="D31" i="1"/>
  <c r="E27" i="3"/>
  <c r="E26" i="3"/>
  <c r="E25" i="3"/>
  <c r="E12" i="3"/>
  <c r="E13" i="3"/>
  <c r="E14" i="3"/>
  <c r="E15" i="3"/>
  <c r="E16" i="3"/>
  <c r="E17" i="3"/>
  <c r="E18" i="3"/>
  <c r="E19" i="3"/>
  <c r="E48" i="3"/>
  <c r="E40" i="3"/>
  <c r="E32" i="3"/>
  <c r="E28" i="3"/>
  <c r="C31" i="1"/>
  <c r="E11" i="3"/>
  <c r="E10" i="3"/>
  <c r="E9" i="3"/>
  <c r="E20" i="3" l="1"/>
  <c r="C27" i="1" s="1"/>
</calcChain>
</file>

<file path=xl/sharedStrings.xml><?xml version="1.0" encoding="utf-8"?>
<sst xmlns="http://schemas.openxmlformats.org/spreadsheetml/2006/main" count="101" uniqueCount="66">
  <si>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</si>
  <si>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</si>
  <si>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</si>
  <si>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</si>
  <si>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</si>
  <si>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</si>
  <si>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</si>
  <si>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</si>
  <si>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Axis Forensic Toxicology, Inc.</t>
  </si>
  <si>
    <t>Address/City/State/Zip Code:</t>
  </si>
  <si>
    <t>5780 W 71 St, Indianapolis, IN 46278</t>
  </si>
  <si>
    <t>Telephone #/Fax #/Website:</t>
  </si>
  <si>
    <t>317-759-4869, 317-481-8872, www.axisfortox.com</t>
  </si>
  <si>
    <t>Federal Tax Identification Number:</t>
  </si>
  <si>
    <t>81-2989240</t>
  </si>
  <si>
    <t>State/Country of domicile/incorporation:</t>
  </si>
  <si>
    <t>Indiana USA</t>
  </si>
  <si>
    <t>Location of firm's headquarters or principal place of business:</t>
  </si>
  <si>
    <t>Indianapolis</t>
  </si>
  <si>
    <t>Name of parent company or holding company (if applicable):</t>
  </si>
  <si>
    <t>n/a</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</si>
  <si>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</si>
  <si>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</si>
  <si>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</si>
  <si>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</si>
  <si>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</si>
  <si>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</si>
  <si>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</si>
  <si>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</si>
  <si>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</si>
  <si>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</si>
  <si>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</si>
  <si>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</si>
  <si>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</si>
  <si>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</si>
  <si>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</si>
  <si>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</si>
  <si>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</si>
  <si>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Philip T. Roberts</t>
  </si>
  <si>
    <t>Title:</t>
  </si>
  <si>
    <t>CEO</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</si>
  <si>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</si>
  <si>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</si>
  <si>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</si>
  <si>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</si>
  <si>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</si>
  <si>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</si>
  <si>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</si>
  <si>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</si>
  <si>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</si>
  <si>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</si>
  <si>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</si>
  <si>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</si>
  <si>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</si>
  <si>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</si>
  <si>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</si>
  <si>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Laboratory Technicians</t>
  </si>
  <si>
    <t>Analytical Chemists</t>
  </si>
  <si>
    <t>Toxicologists</t>
  </si>
  <si>
    <t>Managers</t>
  </si>
  <si>
    <t>Administrative/Support Workers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</si>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</sst>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2">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7">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3" fillId="0" borderId="0" xfId="0" applyFont="1" applyAlignment="1">
      <alignment wrapText="1"/>
    </xf>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7"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1"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1"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21" fillId="0" borderId="5" xfId="2" applyFont="1" applyBorder="1" applyAlignment="1">
      <alignment horizontal="center"/>
    </xf>
    <xf numFmtId="9" fontId="21" fillId="0" borderId="5" xfId="2" applyFont="1" applyFill="1" applyBorder="1" applyAlignment="1">
      <alignment horizontal="center"/>
    </xf>
    <xf numFmtId="10" fontId="0" fillId="3" borderId="5" xfId="0" applyNumberFormat="1" applyFill="1" applyBorder="1" applyAlignment="1">
      <alignment horizontal="center"/>
    </xf>
    <xf numFmtId="9" fontId="4" fillId="3" borderId="5" xfId="2" applyFont="1" applyFill="1" applyBorder="1" applyAlignment="1">
      <alignment horizontal="center"/>
    </xf>
    <xf numFmtId="0" fontId="2" fillId="4" borderId="7" xfId="0" applyFont="1" applyFill="1" applyBorder="1" applyAlignment="1">
      <alignment wrapText="1"/>
    </xf>
    <xf numFmtId="0" fontId="0" fillId="0" borderId="5" xfId="0" applyBorder="1" applyAlignment="1">
      <alignment vertical="top"/>
    </xf>
    <xf numFmtId="0" fontId="0" fillId="0" borderId="6" xfId="0" applyBorder="1" applyAlignment="1">
      <alignment vertical="top"/>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14" fontId="0" fillId="0" borderId="10" xfId="0" applyNumberFormat="1" applyBorder="1" applyAlignment="1">
      <alignment horizontal="left"/>
    </xf>
    <xf numFmtId="0" fontId="0" fillId="0" borderId="10" xfId="0" applyBorder="1" applyAlignment="1">
      <alignment horizontal="left"/>
    </xf>
    <xf numFmtId="0" fontId="0" fillId="0" borderId="9" xfId="0" applyBorder="1" applyAlignment="1">
      <alignment horizontal="left"/>
    </xf>
    <xf numFmtId="4" fontId="0" fillId="0" borderId="5" xfId="0" applyNumberFormat="1" applyBorder="1" applyAlignment="1">
      <alignment vertical="top"/>
    </xf>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Alignment="1">
      <alignment wrapText="1"/>
    </xf>
    <xf numFmtId="0" fontId="3" fillId="0" borderId="1" xfId="0" applyFont="1" applyBorder="1" applyAlignment="1">
      <alignment wrapText="1"/>
    </xf>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0" fillId="0" borderId="0" xfId="0" applyAlignment="1"/>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85725</xdr:rowOff>
    </xdr:from>
    <xdr:to>
      <xdr:col>1</xdr:col>
      <xdr:colOff>638175</xdr:colOff>
      <xdr:row>4</xdr:row>
      <xdr:rowOff>0</xdr:rowOff>
    </xdr:to>
    <xdr:pic>
      <xdr:nvPicPr>
        <xdr:cNvPr id="1077" name="Picture 1" descr="SEAL31">
          <a:extLst>
            <a:ext uri="{FF2B5EF4-FFF2-40B4-BE49-F238E27FC236}">
              <a16:creationId xmlns:a16="http://schemas.microsoft.com/office/drawing/2014/main" id="{06443C74-4B8D-F8FF-1459-F3941F5038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85725"/>
          <a:ext cx="7524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710565</xdr:colOff>
      <xdr:row>0</xdr:row>
      <xdr:rowOff>127635</xdr:rowOff>
    </xdr:from>
    <xdr:to>
      <xdr:col>4</xdr:col>
      <xdr:colOff>937855</xdr:colOff>
      <xdr:row>4</xdr:row>
      <xdr:rowOff>127635</xdr:rowOff>
    </xdr:to>
    <xdr:sp macro="" textlink="">
      <xdr:nvSpPr>
        <xdr:cNvPr id="1026" name="Text Box 2">
          <a:extLst>
            <a:ext uri="{FF2B5EF4-FFF2-40B4-BE49-F238E27FC236}">
              <a16:creationId xmlns:a16="http://schemas.microsoft.com/office/drawing/2014/main" id="{EAFD6C0C-DDAB-EB03-3347-792E1BAB706C}"/>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438150</xdr:colOff>
      <xdr:row>32</xdr:row>
      <xdr:rowOff>123825</xdr:rowOff>
    </xdr:from>
    <xdr:to>
      <xdr:col>3</xdr:col>
      <xdr:colOff>590550</xdr:colOff>
      <xdr:row>33</xdr:row>
      <xdr:rowOff>152400</xdr:rowOff>
    </xdr:to>
    <xdr:pic>
      <xdr:nvPicPr>
        <xdr:cNvPr id="2" name="Picture 1">
          <a:extLst>
            <a:ext uri="{FF2B5EF4-FFF2-40B4-BE49-F238E27FC236}">
              <a16:creationId xmlns:a16="http://schemas.microsoft.com/office/drawing/2014/main" id="{4A6ED23C-CB98-EDAC-602D-7BD4245076B2}"/>
            </a:ext>
            <a:ext uri="{147F2762-F138-4A5C-976F-8EAC2B608ADB}">
              <a16:predDERef xmlns:a16="http://schemas.microsoft.com/office/drawing/2014/main" pred="{EAFD6C0C-DDAB-EB03-3347-792E1BAB706C}"/>
            </a:ext>
          </a:extLst>
        </xdr:cNvPr>
        <xdr:cNvPicPr>
          <a:picLocks noChangeAspect="1"/>
        </xdr:cNvPicPr>
      </xdr:nvPicPr>
      <xdr:blipFill>
        <a:blip xmlns:r="http://schemas.openxmlformats.org/officeDocument/2006/relationships" r:embed="rId2"/>
        <a:stretch>
          <a:fillRect/>
        </a:stretch>
      </xdr:blipFill>
      <xdr:spPr>
        <a:xfrm>
          <a:off x="2409825" y="12172950"/>
          <a:ext cx="1381125" cy="3429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election activeCell="A4" sqref="A4"/>
    </sheetView>
  </sheetViews>
  <sheetFormatPr defaultRowHeight="12.75"/>
  <cols>
    <col min="1" max="1" width="98.28515625" style="21" customWidth="1"/>
  </cols>
  <sheetData>
    <row r="1" spans="1:1" ht="15">
      <c r="A1" s="25" t="s">
        <v>0</v>
      </c>
    </row>
    <row r="2" spans="1:1" ht="19.5" customHeight="1">
      <c r="A2" s="24" t="s">
        <v>1</v>
      </c>
    </row>
    <row r="3" spans="1:1" ht="84" customHeight="1">
      <c r="A3" s="23" t="s">
        <v>2</v>
      </c>
    </row>
    <row r="4" spans="1:1" ht="57.75" customHeight="1">
      <c r="A4" s="23" t="s">
        <v>3</v>
      </c>
    </row>
    <row r="5" spans="1:1" ht="81" customHeight="1">
      <c r="A5" s="23" t="s">
        <v>4</v>
      </c>
    </row>
    <row r="6" spans="1:1" ht="127.5">
      <c r="A6" s="22" t="s">
        <v>5</v>
      </c>
    </row>
    <row r="7" spans="1:1">
      <c r="A7" s="22"/>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tabSelected="1" topLeftCell="A27" workbookViewId="0">
      <selection activeCell="C34" sqref="C34:F34"/>
    </sheetView>
  </sheetViews>
  <sheetFormatPr defaultRowHeight="12.75"/>
  <cols>
    <col min="1" max="1" width="3.28515625" customWidth="1"/>
    <col min="2" max="2" width="26.28515625" bestFit="1" customWidth="1"/>
    <col min="3" max="3" width="18.42578125" customWidth="1"/>
    <col min="4" max="4" width="18.7109375" customWidth="1"/>
    <col min="5" max="5" width="18.28515625" customWidth="1"/>
    <col min="6" max="6" width="18.7109375" customWidth="1"/>
    <col min="7" max="7" width="17.7109375" customWidth="1"/>
  </cols>
  <sheetData>
    <row r="6" spans="1:6" ht="26.25" customHeight="1">
      <c r="A6" s="52" t="s">
        <v>6</v>
      </c>
      <c r="B6" s="52"/>
      <c r="C6" s="52"/>
      <c r="D6" s="52"/>
      <c r="E6" s="52"/>
      <c r="F6" s="52"/>
    </row>
    <row r="7" spans="1:6" ht="13.5" thickBot="1">
      <c r="A7" s="72"/>
      <c r="B7" s="72"/>
      <c r="C7" s="72"/>
      <c r="D7" s="72"/>
      <c r="E7" s="72"/>
      <c r="F7" s="72"/>
    </row>
    <row r="8" spans="1:6">
      <c r="A8" s="2">
        <v>1</v>
      </c>
      <c r="B8" s="3" t="s">
        <v>7</v>
      </c>
      <c r="C8" s="53" t="s">
        <v>8</v>
      </c>
      <c r="D8" s="53"/>
      <c r="E8" s="53"/>
      <c r="F8" s="54"/>
    </row>
    <row r="9" spans="1:6" ht="12.75" customHeight="1">
      <c r="A9" s="2">
        <v>2</v>
      </c>
      <c r="B9" s="6" t="s">
        <v>9</v>
      </c>
      <c r="C9" s="50" t="s">
        <v>10</v>
      </c>
      <c r="D9" s="50"/>
      <c r="E9" s="50"/>
      <c r="F9" s="51"/>
    </row>
    <row r="10" spans="1:6" ht="12.75" customHeight="1">
      <c r="A10" s="2">
        <v>3</v>
      </c>
      <c r="B10" s="6" t="s">
        <v>11</v>
      </c>
      <c r="C10" s="50" t="s">
        <v>12</v>
      </c>
      <c r="D10" s="50"/>
      <c r="E10" s="50"/>
      <c r="F10" s="51"/>
    </row>
    <row r="11" spans="1:6" ht="25.5">
      <c r="A11" s="2">
        <v>4</v>
      </c>
      <c r="B11" s="6" t="s">
        <v>13</v>
      </c>
      <c r="C11" s="50" t="s">
        <v>14</v>
      </c>
      <c r="D11" s="50"/>
      <c r="E11" s="50"/>
      <c r="F11" s="51"/>
    </row>
    <row r="12" spans="1:6" ht="25.5">
      <c r="A12" s="2">
        <v>5</v>
      </c>
      <c r="B12" s="6" t="s">
        <v>15</v>
      </c>
      <c r="C12" s="50" t="s">
        <v>16</v>
      </c>
      <c r="D12" s="50"/>
      <c r="E12" s="50"/>
      <c r="F12" s="51"/>
    </row>
    <row r="13" spans="1:6" ht="38.25">
      <c r="A13" s="2">
        <v>6</v>
      </c>
      <c r="B13" s="6" t="s">
        <v>17</v>
      </c>
      <c r="C13" s="50" t="s">
        <v>18</v>
      </c>
      <c r="D13" s="50"/>
      <c r="E13" s="50"/>
      <c r="F13" s="51"/>
    </row>
    <row r="14" spans="1:6" ht="38.25">
      <c r="A14" s="2">
        <v>7</v>
      </c>
      <c r="B14" s="6" t="s">
        <v>19</v>
      </c>
      <c r="C14" s="50" t="s">
        <v>20</v>
      </c>
      <c r="D14" s="50"/>
      <c r="E14" s="50"/>
      <c r="F14" s="51"/>
    </row>
    <row r="15" spans="1:6" ht="38.25">
      <c r="A15" s="2">
        <v>8</v>
      </c>
      <c r="B15" s="6" t="s">
        <v>21</v>
      </c>
      <c r="C15" s="50" t="s">
        <v>20</v>
      </c>
      <c r="D15" s="50"/>
      <c r="E15" s="50"/>
      <c r="F15" s="51"/>
    </row>
    <row r="16" spans="1:6" ht="25.5">
      <c r="A16" s="2">
        <v>9</v>
      </c>
      <c r="B16" s="6" t="s">
        <v>22</v>
      </c>
      <c r="C16" s="50" t="s">
        <v>20</v>
      </c>
      <c r="D16" s="50"/>
      <c r="E16" s="50"/>
      <c r="F16" s="51"/>
    </row>
    <row r="17" spans="1:7" ht="38.25">
      <c r="A17" s="2">
        <v>10</v>
      </c>
      <c r="B17" s="6" t="s">
        <v>23</v>
      </c>
      <c r="C17" s="50">
        <v>728411</v>
      </c>
      <c r="D17" s="50"/>
      <c r="E17" s="50"/>
      <c r="F17" s="51"/>
    </row>
    <row r="18" spans="1:7" ht="25.5">
      <c r="A18" s="2">
        <v>11</v>
      </c>
      <c r="B18" s="6" t="s">
        <v>24</v>
      </c>
      <c r="C18" s="50">
        <v>158160088</v>
      </c>
      <c r="D18" s="50"/>
      <c r="E18" s="50"/>
      <c r="F18" s="51"/>
    </row>
    <row r="19" spans="1:7" ht="51">
      <c r="A19" s="2">
        <v>12</v>
      </c>
      <c r="B19" s="6" t="s">
        <v>25</v>
      </c>
      <c r="C19" s="50">
        <v>61</v>
      </c>
      <c r="D19" s="50"/>
      <c r="E19" s="50"/>
      <c r="F19" s="51"/>
    </row>
    <row r="20" spans="1:7" ht="51">
      <c r="A20" s="2">
        <v>13</v>
      </c>
      <c r="B20" s="6" t="s">
        <v>26</v>
      </c>
      <c r="C20" s="50">
        <v>63</v>
      </c>
      <c r="D20" s="50"/>
      <c r="E20" s="50"/>
      <c r="F20" s="51"/>
    </row>
    <row r="21" spans="1:7" ht="63.75">
      <c r="A21" s="2">
        <v>14</v>
      </c>
      <c r="B21" s="6" t="s">
        <v>27</v>
      </c>
      <c r="C21" s="58">
        <v>1940221.06</v>
      </c>
      <c r="D21" s="50"/>
      <c r="E21" s="50"/>
      <c r="F21" s="51"/>
    </row>
    <row r="22" spans="1:7" ht="63.75">
      <c r="A22" s="2">
        <v>15</v>
      </c>
      <c r="B22" s="6" t="s">
        <v>28</v>
      </c>
      <c r="C22" s="58">
        <v>2075128.11</v>
      </c>
      <c r="D22" s="50"/>
      <c r="E22" s="50"/>
      <c r="F22" s="51"/>
      <c r="G22" s="20"/>
    </row>
    <row r="23" spans="1:7" ht="36">
      <c r="A23" s="2">
        <v>16</v>
      </c>
      <c r="B23" s="49" t="s">
        <v>29</v>
      </c>
      <c r="C23" s="59">
        <v>1237955</v>
      </c>
      <c r="D23" s="60"/>
      <c r="E23" s="60"/>
      <c r="F23" s="61"/>
    </row>
    <row r="24" spans="1:7">
      <c r="A24" s="2"/>
      <c r="B24" s="9"/>
    </row>
    <row r="25" spans="1:7" ht="28.5" customHeight="1" thickBot="1">
      <c r="A25" s="2"/>
      <c r="B25" s="62" t="s">
        <v>30</v>
      </c>
      <c r="C25" s="72"/>
    </row>
    <row r="26" spans="1:7" ht="25.5">
      <c r="A26" s="2">
        <v>17</v>
      </c>
      <c r="B26" s="10" t="s">
        <v>31</v>
      </c>
      <c r="C26" s="5"/>
    </row>
    <row r="27" spans="1:7" ht="64.5" thickBot="1">
      <c r="A27" s="2">
        <v>18</v>
      </c>
      <c r="B27" s="11" t="s">
        <v>32</v>
      </c>
      <c r="C27" s="35">
        <f>'FTE Details'!E20</f>
        <v>10.15</v>
      </c>
    </row>
    <row r="28" spans="1:7" ht="13.5" thickBot="1">
      <c r="A28" s="2"/>
      <c r="B28" s="1"/>
    </row>
    <row r="29" spans="1:7" ht="25.5">
      <c r="A29" s="2">
        <v>19</v>
      </c>
      <c r="B29" s="10" t="s">
        <v>33</v>
      </c>
      <c r="C29" s="4"/>
      <c r="D29" s="12"/>
      <c r="E29" s="4"/>
      <c r="F29" s="5"/>
    </row>
    <row r="30" spans="1:7" ht="38.25">
      <c r="A30" s="2">
        <v>20</v>
      </c>
      <c r="B30" s="13" t="s">
        <v>34</v>
      </c>
      <c r="C30" s="7"/>
      <c r="D30" s="14"/>
      <c r="E30" s="7"/>
      <c r="F30" s="8"/>
    </row>
    <row r="31" spans="1:7" ht="64.5" thickBot="1">
      <c r="A31" s="2">
        <v>21</v>
      </c>
      <c r="B31" s="11" t="s">
        <v>32</v>
      </c>
      <c r="C31" s="36">
        <f>'FTE Details'!E28</f>
        <v>0</v>
      </c>
      <c r="D31" s="37">
        <f>'FTE Details'!E36</f>
        <v>0</v>
      </c>
      <c r="E31" s="36">
        <f>'FTE Details'!E44</f>
        <v>0</v>
      </c>
      <c r="F31" s="35">
        <f>'FTE Details'!E52</f>
        <v>0</v>
      </c>
    </row>
    <row r="32" spans="1:7" ht="13.5" thickBot="1">
      <c r="A32" s="2"/>
      <c r="B32" s="9"/>
      <c r="C32" s="15"/>
      <c r="D32" s="16"/>
      <c r="E32" s="15"/>
      <c r="F32" s="15"/>
    </row>
    <row r="33" spans="1:6" ht="24.75" customHeight="1">
      <c r="A33" s="2">
        <v>22</v>
      </c>
      <c r="B33" s="63" t="s">
        <v>35</v>
      </c>
      <c r="C33" s="73"/>
      <c r="D33" s="73"/>
      <c r="E33" s="73"/>
      <c r="F33" s="74"/>
    </row>
    <row r="34" spans="1:6">
      <c r="A34" s="17"/>
      <c r="B34" s="18" t="s">
        <v>36</v>
      </c>
      <c r="C34" s="75"/>
      <c r="D34" s="75"/>
      <c r="E34" s="75"/>
      <c r="F34" s="76"/>
    </row>
    <row r="35" spans="1:6">
      <c r="A35" s="17"/>
      <c r="B35" s="18" t="s">
        <v>37</v>
      </c>
      <c r="C35" s="75" t="s">
        <v>38</v>
      </c>
      <c r="D35" s="75"/>
      <c r="E35" s="75"/>
      <c r="F35" s="76"/>
    </row>
    <row r="36" spans="1:6">
      <c r="A36" s="17"/>
      <c r="B36" s="18" t="s">
        <v>39</v>
      </c>
      <c r="C36" s="75" t="s">
        <v>40</v>
      </c>
      <c r="D36" s="75"/>
      <c r="E36" s="75"/>
      <c r="F36" s="76"/>
    </row>
    <row r="37" spans="1:6" ht="13.5" thickBot="1">
      <c r="A37" s="17"/>
      <c r="B37" s="19" t="s">
        <v>41</v>
      </c>
      <c r="C37" s="55">
        <v>45335</v>
      </c>
      <c r="D37" s="56"/>
      <c r="E37" s="56"/>
      <c r="F37" s="57"/>
    </row>
    <row r="38" spans="1:6">
      <c r="A38" s="17"/>
    </row>
    <row r="39" spans="1:6">
      <c r="A39" s="17"/>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C17:F17"/>
    <mergeCell ref="A6:F6"/>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activeCell="C12" sqref="C12"/>
    </sheetView>
  </sheetViews>
  <sheetFormatPr defaultRowHeight="12.75"/>
  <cols>
    <col min="1" max="1" width="60.28515625" customWidth="1"/>
    <col min="2" max="3" width="26.42578125" customWidth="1"/>
    <col min="4" max="4" width="18.5703125" customWidth="1"/>
    <col min="5" max="5" width="25.7109375" bestFit="1" customWidth="1"/>
  </cols>
  <sheetData>
    <row r="1" spans="1:5" ht="33" customHeight="1">
      <c r="A1" s="67" t="s">
        <v>42</v>
      </c>
      <c r="B1" s="67"/>
      <c r="C1" s="67"/>
      <c r="D1" s="67"/>
      <c r="E1" s="68"/>
    </row>
    <row r="2" spans="1:5" ht="132.75" customHeight="1">
      <c r="A2" s="69" t="s">
        <v>43</v>
      </c>
      <c r="B2" s="70"/>
      <c r="C2" s="70"/>
      <c r="D2" s="70"/>
      <c r="E2" s="71"/>
    </row>
    <row r="3" spans="1:5" ht="63.75" customHeight="1">
      <c r="A3" s="64" t="s">
        <v>44</v>
      </c>
      <c r="B3" s="65"/>
      <c r="C3" s="65"/>
      <c r="D3" s="65"/>
      <c r="E3" s="66"/>
    </row>
    <row r="5" spans="1:5" ht="15">
      <c r="A5" s="41" t="s">
        <v>45</v>
      </c>
      <c r="B5" s="41">
        <v>48</v>
      </c>
      <c r="C5" s="44" t="s">
        <v>46</v>
      </c>
    </row>
    <row r="7" spans="1:5">
      <c r="A7" s="29" t="s">
        <v>47</v>
      </c>
      <c r="B7" s="29"/>
      <c r="C7" s="29"/>
      <c r="D7" s="29"/>
      <c r="E7" s="28"/>
    </row>
    <row r="8" spans="1:5" s="26" customFormat="1" ht="25.5">
      <c r="A8" s="39" t="s">
        <v>48</v>
      </c>
      <c r="B8" s="40" t="s">
        <v>49</v>
      </c>
      <c r="C8" s="40" t="s">
        <v>50</v>
      </c>
      <c r="D8" s="40" t="s">
        <v>51</v>
      </c>
      <c r="E8" s="39" t="s">
        <v>52</v>
      </c>
    </row>
    <row r="9" spans="1:5" s="27" customFormat="1">
      <c r="A9" s="32" t="s">
        <v>53</v>
      </c>
      <c r="B9" s="32">
        <v>5</v>
      </c>
      <c r="C9" s="32">
        <v>24</v>
      </c>
      <c r="D9" s="45">
        <v>1</v>
      </c>
      <c r="E9" s="38">
        <f>(B9*C9*D9)/$B$5</f>
        <v>2.5</v>
      </c>
    </row>
    <row r="10" spans="1:5">
      <c r="A10" s="32" t="s">
        <v>54</v>
      </c>
      <c r="B10" s="32">
        <v>3</v>
      </c>
      <c r="C10" s="32">
        <v>24</v>
      </c>
      <c r="D10" s="46">
        <v>0.5</v>
      </c>
      <c r="E10" s="38">
        <f>(B10*C10*D10)/$B$5</f>
        <v>0.75</v>
      </c>
    </row>
    <row r="11" spans="1:5">
      <c r="A11" s="32" t="s">
        <v>55</v>
      </c>
      <c r="B11" s="32">
        <v>2</v>
      </c>
      <c r="C11" s="32">
        <v>6</v>
      </c>
      <c r="D11" s="46">
        <v>1</v>
      </c>
      <c r="E11" s="38">
        <f>(B11*C11*D11)/$B$5</f>
        <v>0.25</v>
      </c>
    </row>
    <row r="12" spans="1:5">
      <c r="A12" s="33" t="s">
        <v>56</v>
      </c>
      <c r="B12" s="33">
        <v>14</v>
      </c>
      <c r="C12" s="33">
        <v>48</v>
      </c>
      <c r="D12" s="47">
        <v>0.25</v>
      </c>
      <c r="E12" s="43">
        <f>(B12*C12*D12)/$B$5</f>
        <v>3.5</v>
      </c>
    </row>
    <row r="13" spans="1:5">
      <c r="A13" s="33" t="s">
        <v>57</v>
      </c>
      <c r="B13" s="33">
        <v>14</v>
      </c>
      <c r="C13" s="33">
        <v>48</v>
      </c>
      <c r="D13" s="47">
        <v>0.25</v>
      </c>
      <c r="E13" s="43">
        <f t="shared" ref="E13:E19" si="0">(B13*C13*D13)/$B$5</f>
        <v>3.5</v>
      </c>
    </row>
    <row r="14" spans="1:5">
      <c r="A14" s="33" t="s">
        <v>58</v>
      </c>
      <c r="B14" s="33">
        <v>2</v>
      </c>
      <c r="C14" s="33">
        <v>48</v>
      </c>
      <c r="D14" s="47">
        <v>0.25</v>
      </c>
      <c r="E14" s="43">
        <f t="shared" si="0"/>
        <v>0.5</v>
      </c>
    </row>
    <row r="15" spans="1:5">
      <c r="A15" s="33" t="s">
        <v>59</v>
      </c>
      <c r="B15" s="33">
        <v>5</v>
      </c>
      <c r="C15" s="33">
        <v>48</v>
      </c>
      <c r="D15" s="47">
        <v>0.25</v>
      </c>
      <c r="E15" s="43">
        <f t="shared" si="0"/>
        <v>1.25</v>
      </c>
    </row>
    <row r="16" spans="1:5">
      <c r="A16" s="33" t="s">
        <v>60</v>
      </c>
      <c r="B16" s="33">
        <v>7</v>
      </c>
      <c r="C16" s="33">
        <v>48</v>
      </c>
      <c r="D16" s="47">
        <v>0.2</v>
      </c>
      <c r="E16" s="43">
        <f t="shared" si="0"/>
        <v>1.4000000000000001</v>
      </c>
    </row>
    <row r="17" spans="1:5">
      <c r="A17" s="33"/>
      <c r="B17" s="33"/>
      <c r="C17" s="33"/>
      <c r="D17" s="47"/>
      <c r="E17" s="43">
        <f t="shared" si="0"/>
        <v>0</v>
      </c>
    </row>
    <row r="18" spans="1:5">
      <c r="A18" s="33"/>
      <c r="B18" s="33"/>
      <c r="C18" s="33"/>
      <c r="D18" s="47"/>
      <c r="E18" s="43">
        <f t="shared" si="0"/>
        <v>0</v>
      </c>
    </row>
    <row r="19" spans="1:5">
      <c r="A19" s="33"/>
      <c r="B19" s="33"/>
      <c r="C19" s="33"/>
      <c r="D19" s="47"/>
      <c r="E19" s="43">
        <f t="shared" si="0"/>
        <v>0</v>
      </c>
    </row>
    <row r="20" spans="1:5" s="17" customFormat="1">
      <c r="A20" s="31" t="s">
        <v>61</v>
      </c>
      <c r="B20" s="31"/>
      <c r="C20" s="31"/>
      <c r="D20" s="31"/>
      <c r="E20" s="34">
        <f>SUM(E12:E19)</f>
        <v>10.15</v>
      </c>
    </row>
    <row r="22" spans="1:5">
      <c r="A22" s="29" t="s">
        <v>62</v>
      </c>
      <c r="B22" s="29"/>
      <c r="C22" s="29"/>
      <c r="D22" s="29"/>
      <c r="E22" s="42" t="s">
        <v>63</v>
      </c>
    </row>
    <row r="23" spans="1:5" ht="25.5">
      <c r="A23" s="39" t="s">
        <v>64</v>
      </c>
      <c r="B23" s="40" t="s">
        <v>49</v>
      </c>
      <c r="C23" s="40" t="s">
        <v>50</v>
      </c>
      <c r="D23" s="40" t="s">
        <v>51</v>
      </c>
      <c r="E23" s="39" t="s">
        <v>52</v>
      </c>
    </row>
    <row r="24" spans="1:5">
      <c r="A24" s="32" t="s">
        <v>65</v>
      </c>
      <c r="B24" s="32">
        <v>2</v>
      </c>
      <c r="C24" s="32">
        <v>6</v>
      </c>
      <c r="D24" s="46">
        <v>1</v>
      </c>
      <c r="E24" s="38">
        <f>(B24*C24*D24)/$B$5</f>
        <v>0.25</v>
      </c>
    </row>
    <row r="25" spans="1:5">
      <c r="A25" s="33"/>
      <c r="B25" s="33"/>
      <c r="C25" s="33"/>
      <c r="D25" s="48"/>
      <c r="E25" s="43">
        <f>(B25*C25*D25)/$B$5</f>
        <v>0</v>
      </c>
    </row>
    <row r="26" spans="1:5">
      <c r="A26" s="33"/>
      <c r="B26" s="33"/>
      <c r="C26" s="33"/>
      <c r="D26" s="48"/>
      <c r="E26" s="43">
        <f>(B26*C26*D26)/$B$5</f>
        <v>0</v>
      </c>
    </row>
    <row r="27" spans="1:5">
      <c r="A27" s="33"/>
      <c r="B27" s="33"/>
      <c r="C27" s="33"/>
      <c r="D27" s="48"/>
      <c r="E27" s="43">
        <f>(B27*C27*D27)/$B$5</f>
        <v>0</v>
      </c>
    </row>
    <row r="28" spans="1:5" s="17" customFormat="1">
      <c r="A28" s="31" t="s">
        <v>61</v>
      </c>
      <c r="B28" s="31"/>
      <c r="C28" s="31"/>
      <c r="D28" s="31"/>
      <c r="E28" s="34">
        <f>SUM(E25:E27)</f>
        <v>0</v>
      </c>
    </row>
    <row r="30" spans="1:5">
      <c r="A30" s="29" t="s">
        <v>62</v>
      </c>
      <c r="B30" s="29"/>
      <c r="C30" s="29"/>
      <c r="D30" s="29"/>
      <c r="E30" s="42" t="s">
        <v>63</v>
      </c>
    </row>
    <row r="31" spans="1:5" ht="25.5">
      <c r="A31" s="30" t="s">
        <v>64</v>
      </c>
      <c r="B31" s="40" t="s">
        <v>49</v>
      </c>
      <c r="C31" s="40" t="s">
        <v>50</v>
      </c>
      <c r="D31" s="40" t="s">
        <v>51</v>
      </c>
      <c r="E31" s="30" t="s">
        <v>52</v>
      </c>
    </row>
    <row r="32" spans="1:5">
      <c r="A32" s="32" t="s">
        <v>65</v>
      </c>
      <c r="B32" s="32">
        <v>2</v>
      </c>
      <c r="C32" s="32">
        <v>6</v>
      </c>
      <c r="D32" s="46">
        <v>1</v>
      </c>
      <c r="E32" s="38">
        <f>(B32*C32*D32)/$B$5</f>
        <v>0.25</v>
      </c>
    </row>
    <row r="33" spans="1:5">
      <c r="A33" s="33"/>
      <c r="B33" s="33"/>
      <c r="C33" s="33"/>
      <c r="D33" s="48"/>
      <c r="E33" s="43">
        <f>(B33*C33*D33)/$B$5</f>
        <v>0</v>
      </c>
    </row>
    <row r="34" spans="1:5">
      <c r="A34" s="33"/>
      <c r="B34" s="33"/>
      <c r="C34" s="33"/>
      <c r="D34" s="48"/>
      <c r="E34" s="43">
        <f>(B34*C34*D34)/$B$5</f>
        <v>0</v>
      </c>
    </row>
    <row r="35" spans="1:5">
      <c r="A35" s="33"/>
      <c r="B35" s="33"/>
      <c r="C35" s="33"/>
      <c r="D35" s="48"/>
      <c r="E35" s="43">
        <f>(B35*C35*D35)/$B$5</f>
        <v>0</v>
      </c>
    </row>
    <row r="36" spans="1:5" s="17" customFormat="1">
      <c r="A36" s="31" t="s">
        <v>61</v>
      </c>
      <c r="B36" s="31"/>
      <c r="C36" s="31"/>
      <c r="D36" s="31"/>
      <c r="E36" s="34">
        <f>SUM(E33:E35)</f>
        <v>0</v>
      </c>
    </row>
    <row r="38" spans="1:5">
      <c r="A38" s="29" t="s">
        <v>62</v>
      </c>
      <c r="B38" s="29"/>
      <c r="C38" s="29"/>
      <c r="D38" s="29"/>
      <c r="E38" s="42" t="s">
        <v>63</v>
      </c>
    </row>
    <row r="39" spans="1:5" ht="25.5">
      <c r="A39" s="30" t="s">
        <v>64</v>
      </c>
      <c r="B39" s="40" t="s">
        <v>49</v>
      </c>
      <c r="C39" s="40" t="s">
        <v>50</v>
      </c>
      <c r="D39" s="40" t="s">
        <v>51</v>
      </c>
      <c r="E39" s="30" t="s">
        <v>52</v>
      </c>
    </row>
    <row r="40" spans="1:5">
      <c r="A40" s="32" t="s">
        <v>65</v>
      </c>
      <c r="B40" s="32">
        <v>2</v>
      </c>
      <c r="C40" s="32">
        <v>6</v>
      </c>
      <c r="D40" s="46">
        <v>1</v>
      </c>
      <c r="E40" s="38">
        <f>(B40*C40*D40)/$B$5</f>
        <v>0.25</v>
      </c>
    </row>
    <row r="41" spans="1:5">
      <c r="A41" s="33"/>
      <c r="B41" s="33"/>
      <c r="C41" s="33"/>
      <c r="D41" s="48"/>
      <c r="E41" s="43">
        <f>(B41*C41*D41)/$B$5</f>
        <v>0</v>
      </c>
    </row>
    <row r="42" spans="1:5">
      <c r="A42" s="33"/>
      <c r="B42" s="33"/>
      <c r="C42" s="33"/>
      <c r="D42" s="48"/>
      <c r="E42" s="43">
        <f>(B42*C42*D42)/$B$5</f>
        <v>0</v>
      </c>
    </row>
    <row r="43" spans="1:5">
      <c r="A43" s="33"/>
      <c r="B43" s="33"/>
      <c r="C43" s="33"/>
      <c r="D43" s="48"/>
      <c r="E43" s="43">
        <f>(B43*C43*D43)/$B$5</f>
        <v>0</v>
      </c>
    </row>
    <row r="44" spans="1:5" s="17" customFormat="1">
      <c r="A44" s="31" t="s">
        <v>61</v>
      </c>
      <c r="B44" s="31"/>
      <c r="C44" s="31"/>
      <c r="D44" s="31"/>
      <c r="E44" s="34">
        <f>SUM(E41:E43)</f>
        <v>0</v>
      </c>
    </row>
    <row r="46" spans="1:5">
      <c r="A46" s="29" t="s">
        <v>62</v>
      </c>
      <c r="B46" s="29"/>
      <c r="C46" s="29"/>
      <c r="D46" s="29"/>
      <c r="E46" s="42" t="s">
        <v>63</v>
      </c>
    </row>
    <row r="47" spans="1:5" ht="25.5">
      <c r="A47" s="30" t="s">
        <v>64</v>
      </c>
      <c r="B47" s="40" t="s">
        <v>49</v>
      </c>
      <c r="C47" s="40" t="s">
        <v>50</v>
      </c>
      <c r="D47" s="40" t="s">
        <v>51</v>
      </c>
      <c r="E47" s="30" t="s">
        <v>52</v>
      </c>
    </row>
    <row r="48" spans="1:5">
      <c r="A48" s="32" t="s">
        <v>65</v>
      </c>
      <c r="B48" s="32">
        <v>2</v>
      </c>
      <c r="C48" s="32">
        <v>6</v>
      </c>
      <c r="D48" s="46">
        <v>1</v>
      </c>
      <c r="E48" s="38">
        <f>(B48*C48*D48)/$B$5</f>
        <v>0.25</v>
      </c>
    </row>
    <row r="49" spans="1:5">
      <c r="A49" s="33"/>
      <c r="B49" s="33"/>
      <c r="C49" s="33"/>
      <c r="D49" s="48"/>
      <c r="E49" s="43">
        <f>(B49*C49*D49)/$B$5</f>
        <v>0</v>
      </c>
    </row>
    <row r="50" spans="1:5">
      <c r="A50" s="33"/>
      <c r="B50" s="33"/>
      <c r="C50" s="33"/>
      <c r="D50" s="48"/>
      <c r="E50" s="43">
        <f>(B50*C50*D50)/$B$5</f>
        <v>0</v>
      </c>
    </row>
    <row r="51" spans="1:5">
      <c r="A51" s="33"/>
      <c r="B51" s="33"/>
      <c r="C51" s="33"/>
      <c r="D51" s="48"/>
      <c r="E51" s="43">
        <f>(B51*C51*D51)/$B$5</f>
        <v>0</v>
      </c>
    </row>
    <row r="52" spans="1:5" s="17" customFormat="1">
      <c r="A52" s="31" t="s">
        <v>61</v>
      </c>
      <c r="B52" s="31"/>
      <c r="C52" s="31"/>
      <c r="D52" s="31"/>
      <c r="E52" s="34">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I xmlns="ac5bde2c-b69e-43e3-93a7-e094afce0cce">false</COI>
    <Exp_x0020_Date xmlns="ac5bde2c-b69e-43e3-93a7-e094afce0cce" xsi:nil="true"/>
    <lcf76f155ced4ddcb4097134ff3c332f xmlns="ac5bde2c-b69e-43e3-93a7-e094afce0cce">
      <Terms xmlns="http://schemas.microsoft.com/office/infopath/2007/PartnerControls"/>
    </lcf76f155ced4ddcb4097134ff3c332f>
    <TaxCatchAll xmlns="6a7f6e65-be03-4149-ba26-a2faf1ef8c82" xsi:nil="true"/>
    <Kind xmlns="ac5bde2c-b69e-43e3-93a7-e094afce0cc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FB9E3C05E96D44FB062EC1DBA44FC72" ma:contentTypeVersion="21" ma:contentTypeDescription="Create a new document." ma:contentTypeScope="" ma:versionID="12b504ae9f429f8bbab8c05bd4af901a">
  <xsd:schema xmlns:xsd="http://www.w3.org/2001/XMLSchema" xmlns:xs="http://www.w3.org/2001/XMLSchema" xmlns:p="http://schemas.microsoft.com/office/2006/metadata/properties" xmlns:ns2="6a7f6e65-be03-4149-ba26-a2faf1ef8c82" xmlns:ns3="ac5bde2c-b69e-43e3-93a7-e094afce0cce" targetNamespace="http://schemas.microsoft.com/office/2006/metadata/properties" ma:root="true" ma:fieldsID="87e599a2e6bdd27ef64f406b376461db" ns2:_="" ns3:_="">
    <xsd:import namespace="6a7f6e65-be03-4149-ba26-a2faf1ef8c82"/>
    <xsd:import namespace="ac5bde2c-b69e-43e3-93a7-e094afce0c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Kind" minOccurs="0"/>
                <xsd:element ref="ns3:Exp_x0020_Date" minOccurs="0"/>
                <xsd:element ref="ns3:COI"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7f6e65-be03-4149-ba26-a2faf1ef8c82"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a7265ce6-8b36-4433-b7b4-5194c8c5080f}" ma:internalName="TaxCatchAll" ma:showField="CatchAllData" ma:web="6a7f6e65-be03-4149-ba26-a2faf1ef8c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c5bde2c-b69e-43e3-93a7-e094afce0c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Kind" ma:index="14" nillable="true" ma:displayName="Type of" ma:internalName="Kind">
      <xsd:simpleType>
        <xsd:restriction base="dms:Choice">
          <xsd:enumeration value="Agreement"/>
          <xsd:enumeration value="Contract"/>
          <xsd:enumeration value="LOU"/>
          <xsd:enumeration value="Contract Renewal"/>
          <xsd:enumeration value="Other"/>
        </xsd:restriction>
      </xsd:simpleType>
    </xsd:element>
    <xsd:element name="Exp_x0020_Date" ma:index="15" nillable="true" ma:displayName="Exp Date" ma:internalName="Exp_x0020_Date">
      <xsd:simpleType>
        <xsd:restriction base="dms:Text">
          <xsd:maxLength value="255"/>
        </xsd:restriction>
      </xsd:simpleType>
    </xsd:element>
    <xsd:element name="COI" ma:index="16" nillable="true" ma:displayName="COI" ma:default="0" ma:internalName="COI">
      <xsd:simpleType>
        <xsd:restriction base="dms:Boolean"/>
      </xsd:simpleType>
    </xsd:element>
    <xsd:element name="MediaServiceAutoTags" ma:index="17" nillable="true" ma:displayName="MediaServiceAutoTags" ma:internalName="MediaServiceAutoTags"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e0842f17-b210-464a-a270-3ccb9ebcf6d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EDB2A4-AAA4-4F4B-A3A6-F89C224B260F}"/>
</file>

<file path=customXml/itemProps2.xml><?xml version="1.0" encoding="utf-8"?>
<ds:datastoreItem xmlns:ds="http://schemas.openxmlformats.org/officeDocument/2006/customXml" ds:itemID="{E2CF0361-154A-4A90-A148-1A668D756F1B}"/>
</file>

<file path=customXml/itemProps3.xml><?xml version="1.0" encoding="utf-8"?>
<ds:datastoreItem xmlns:ds="http://schemas.openxmlformats.org/officeDocument/2006/customXml" ds:itemID="{4ADA8805-3382-4399-9976-6346A4BAAA95}"/>
</file>

<file path=docProps/app.xml><?xml version="1.0" encoding="utf-8"?>
<Properties xmlns="http://schemas.openxmlformats.org/officeDocument/2006/extended-properties" xmlns:vt="http://schemas.openxmlformats.org/officeDocument/2006/docPropsVTypes">
  <Application>Microsoft Excel Online</Application>
  <Manager/>
  <Company>State of Indiana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Phil Roberts</cp:lastModifiedBy>
  <cp:revision/>
  <dcterms:created xsi:type="dcterms:W3CDTF">2008-11-12T18:12:47Z</dcterms:created>
  <dcterms:modified xsi:type="dcterms:W3CDTF">2024-02-15T14:26:38Z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ind">
    <vt:lpwstr/>
  </property>
  <property fmtid="{D5CDD505-2E9C-101B-9397-08002B2CF9AE}" pid="3" name="Exp Date">
    <vt:lpwstr/>
  </property>
  <property fmtid="{D5CDD505-2E9C-101B-9397-08002B2CF9AE}" pid="4" name="lcf76f155ced4ddcb4097134ff3c332f">
    <vt:lpwstr/>
  </property>
  <property fmtid="{D5CDD505-2E9C-101B-9397-08002B2CF9AE}" pid="5" name="COI">
    <vt:lpwstr>0</vt:lpwstr>
  </property>
  <property fmtid="{D5CDD505-2E9C-101B-9397-08002B2CF9AE}" pid="6" name="TaxCatchAll">
    <vt:lpwstr/>
  </property>
  <property fmtid="{D5CDD505-2E9C-101B-9397-08002B2CF9AE}" pid="7" name="MediaServiceImageTags">
    <vt:lpwstr/>
  </property>
  <property fmtid="{D5CDD505-2E9C-101B-9397-08002B2CF9AE}" pid="8" name="ContentTypeId">
    <vt:lpwstr>0x0101003FB9E3C05E96D44FB062EC1DBA44FC72</vt:lpwstr>
  </property>
</Properties>
</file>